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fileSharing readOnlyRecommended="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ereseH/Desktop/MA/"/>
    </mc:Choice>
  </mc:AlternateContent>
  <xr:revisionPtr revIDLastSave="0" documentId="13_ncr:1_{C30E88B4-CAC6-CB40-86C7-37A96E87FCD4}" xr6:coauthVersionLast="47" xr6:coauthVersionMax="47" xr10:uidLastSave="{00000000-0000-0000-0000-000000000000}"/>
  <bookViews>
    <workbookView xWindow="35840" yWindow="0" windowWidth="38400" windowHeight="21600" tabRatio="501" xr2:uid="{00000000-000D-0000-FFFF-FFFF00000000}"/>
  </bookViews>
  <sheets>
    <sheet name="Standortbestimmung" sheetId="3" r:id="rId1"/>
    <sheet name="Auswertung" sheetId="5" r:id="rId2"/>
  </sheets>
  <definedNames>
    <definedName name="_xlnm.Print_Area" localSheetId="0">Standortbestimmung!$B$1:$R$51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CRTarget Flags="1024"/>
      <mx:ArchID Flags="2"/>
    </ext>
  </extLst>
</workbook>
</file>

<file path=xl/calcChain.xml><?xml version="1.0" encoding="utf-8"?>
<calcChain xmlns="http://schemas.openxmlformats.org/spreadsheetml/2006/main">
  <c r="H2" i="3" l="1"/>
  <c r="E61" i="3"/>
  <c r="E60" i="3"/>
  <c r="E59" i="3"/>
  <c r="E58" i="3"/>
  <c r="Q2" i="3"/>
  <c r="P2" i="3"/>
  <c r="O2" i="3"/>
  <c r="M2" i="3"/>
  <c r="N2" i="3"/>
  <c r="J2" i="3"/>
  <c r="E62" i="3"/>
  <c r="D62" i="3"/>
  <c r="D54" i="3"/>
  <c r="E54" i="3"/>
  <c r="D61" i="3"/>
  <c r="D60" i="3"/>
  <c r="D59" i="3"/>
  <c r="D58" i="3"/>
  <c r="E57" i="3"/>
  <c r="E56" i="3"/>
  <c r="E55" i="3"/>
  <c r="D55" i="3"/>
  <c r="D56" i="3"/>
  <c r="D57" i="3"/>
</calcChain>
</file>

<file path=xl/sharedStrings.xml><?xml version="1.0" encoding="utf-8"?>
<sst xmlns="http://schemas.openxmlformats.org/spreadsheetml/2006/main" count="128" uniqueCount="81">
  <si>
    <t>Anmerkungen:</t>
  </si>
  <si>
    <t>Beschreibung des Reifegrades</t>
  </si>
  <si>
    <t>Fokus</t>
  </si>
  <si>
    <t>Erreichter Anteil im jeweiligen Reifegrad</t>
  </si>
  <si>
    <t>Reifegrad</t>
  </si>
  <si>
    <t>Ebene</t>
  </si>
  <si>
    <t>Dimension</t>
  </si>
  <si>
    <t>1: „initiiert“</t>
  </si>
  <si>
    <t>2: „definiert“</t>
  </si>
  <si>
    <t>3: „gemanaged“</t>
  </si>
  <si>
    <t>4: „gelebt“</t>
  </si>
  <si>
    <t>STRATEGIE</t>
  </si>
  <si>
    <t> Für das Business hat EAM kaum strategische Bedeutung
 Fehlen eines einheitlichen Zielbildes</t>
  </si>
  <si>
    <t> Geschäftsstrategie ist Grundlage der IT-Strategie
 Zielbild der engen Business-IT-Verzahnung</t>
  </si>
  <si>
    <t> EAM in strategischer Moderatorenrolle
 Zielbild des Business-IT-Alignments</t>
  </si>
  <si>
    <t>Standortbestimmung moderner EA</t>
  </si>
  <si>
    <t>STRUKTUREN &amp; PROZESSE</t>
  </si>
  <si>
    <t>SYSTEME &amp; TECHNOLOGIEN</t>
  </si>
  <si>
    <t>POLITIK &amp; KULTUR</t>
  </si>
  <si>
    <t> Fragmentierte, inadäquate Standards, Richtlinien und Steuerungsinstrumente
 Intransparente Kommunikation, keine gemeinsame Sprache</t>
  </si>
  <si>
    <t> Definierte, dokumentierte, zentralisierte Standards, Richtlinien und Steuerungsinstrumente, die nicht immer bedarfsgerecht sind
 Transparente Kommunikationskanäle, gemeinsame Sprache definiert</t>
  </si>
  <si>
    <t xml:space="preserve">  Bedarfsgerechte Standards, Richtlinien und Steuerungsinstrumen-te, die definiert, dokumentiert und durchgesetzt sind
 Nutzung der Kommunikationskanäle, Nutzung eingängiger, leicht verständlicher, gemeinsamer Sprache, Informationstransparenz</t>
  </si>
  <si>
    <t> Kaum Budget und Ressourcen
 Vereinzelte Insellösungen</t>
  </si>
  <si>
    <t> Budget und Ressourcen für bedarfsgerechte Standardisierung
 Bebauungsplanung und Qualitätssicherung sind etabliert und verzahnt</t>
  </si>
  <si>
    <t> Bedarfsgerechte Budget- und Ressourcenplanung
 Gemeinsame, kontinuierliche Weiterentwicklung bedarfsgerechter Bebauungsplanung 
 Qualitative sowie qualitative Qualitätssicherung</t>
  </si>
  <si>
    <t> Fragmentierte Nutzung, Überprüfung und Pflege der Prozess</t>
  </si>
  <si>
    <t> Prozesse sind definiert und dokumentiert, aber nicht durchgängig verzahnt und gepflegt</t>
  </si>
  <si>
    <t> Bedarfsgerechte Prozesse sind definiert, dokumentiert, kommuniziert und etabliert</t>
  </si>
  <si>
    <t> Bedarfsgerechte, definierte, dokumentierte, kommunizierte und etablierte Prozesse werden gemeinsam und kontinuierlich an Unternehmensbedürfnisse angepasst</t>
  </si>
  <si>
    <t> Fragmentierte Rollen, Verantwortlichkeiten und Zusammenarbeit
 Klare Vorgaben bzgl. Ergebnis und Arbeitsweise
 Kaum Stakeholdereinbezug</t>
  </si>
  <si>
    <t> Definierte, dokumentierte Rollen und Verantwortlichkeiten
 Kommunikations-, Entscheidungs- und Feedback-Prozesse als Grundlage der Zusammenarbeit
 Finale Entscheidungsgewalt liegt bei Management</t>
  </si>
  <si>
    <t> Rollen erfüllen Verantwortlichkeiten 
 Interdisziplinäre, selbstorganisierte, vertrauensvolle Teamarbeit
 Arbeitsweise ist nicht zwingend vorgegeben
 Einbezug wesentlicher Stakeholder</t>
  </si>
  <si>
    <t> Rollen leben Verantwortlichkeiten 
 Gemeinsames mit- und voneinander Lernen auf Augenhöhe
 Verantwortungsübertragung auf direkt Zuständige
 Enger Stakeholder-Einbezug</t>
  </si>
  <si>
    <t> Komplexe Infrastruktur
 Kaum Automatisierung
 Kein einheitliches IT-Sicherheitskonzept</t>
  </si>
  <si>
    <t> Fokus liegt auf bedarfsgerechter, technologischer Standardisierung 
 Ziel ist eine einfache und klare Infrastruktur durch Konzentration auf das Wesentliche
 Bedarfsgerechte Standards, Tools, Methodiken, Automatisierungen und IT-Sicherheit (inkl. Mechanismen für Mitarbeiter und Stakeholder) sind definiert und hinreichend aktuell dokumentiert</t>
  </si>
  <si>
    <t> Fokus liegt auf bedarfsgerechter Standardisierung der Daten und Prozesse
 Ziele sind Komplexitätsabbau und IT-Effizienz-Erhöhung 
 Definierte, dokumentierte, bedarfsgerechte Standards, Tools, Methodiken, Automatisierungen und IT-Sicherheitskonzepte (inkl. Mechanismen für Mitarbeiter und Stakeholder sowie Kennzahlen) sind etabliert und werden regelmäßig aktualisiert</t>
  </si>
  <si>
    <t xml:space="preserve"> Grundlegende fachliche und technologische Fähigkeiten bestehen
 Keine Ausrichtung auf Expertise
 keine institutionalisierte Lernkultur </t>
  </si>
  <si>
    <t> Definierter und dokumentierter Mindestanspruch an fachliche und technologische Fähigkeiten
 Trainings- und Weiterbildungsmöglichkeiten bestehen
 Wissensmanagement ist initialisiert
 Definierte Lern- und Fehlerkultur</t>
  </si>
  <si>
    <t> Kooperationsintensive Arbeit erfordert neben fachlichen und technologischen Fähigkeiten u.a. Soft-Skills
 Trainings- und Weiterbildungsmöglichkeiten werden genutzt
 Wissensmanagement ist etabliert
 Lern- und Fehlerkultur sind etabliert</t>
  </si>
  <si>
    <t> Stetige Erweiterung des fachlichen und technischen Know-Hows sowie des Soft-Skill-Sets
 Trainings- und Weiterbildungsmöglichkeiten werden u.a. auch für Vernetzung und Austausch genutzt
 Wissensmanagement ist u.a. Grundlage für weitere, explorative Projekt
 Etablierte, positive Lern- und konstruktive Fehlerkultur sind institutionalisierter Bestandteil des Strebens nach kontinuierlicher Verbesserung</t>
  </si>
  <si>
    <t xml:space="preserve"> Veränderungen werden gefürchtet bzw. nicht ganzheitlich betrachtet
 Initiale Hinterfragung der Überzeugung, Motivation und Initiative </t>
  </si>
  <si>
    <t> Veränderungen gelten als Notwendigkeit, werden aber nicht immer ganzheitlich betrachtet
 Überzeugung, Motivation und Initiative sind als Bestandteile moderner Prinzipien definiert</t>
  </si>
  <si>
    <t> Ein kontinuierlicher Verbesserungsprozess ist Bestandteil in Alltags- und Innovationsprozessen und wirksam und sichtbar integriert sowie akzeptiert
 Überzeugung, Motivation und Initiative sind die Grundlage der hohen Wertorientierung
 Es herrscht ein aufrichtig gelebtes Commitment</t>
  </si>
  <si>
    <t>Consent-based, collaborative Design</t>
  </si>
  <si>
    <t>Bedarfsgerechte Standards</t>
  </si>
  <si>
    <t>Unternehmensweite Integration</t>
  </si>
  <si>
    <t>Unternehmensweite Verzahnung</t>
  </si>
  <si>
    <t>Kollaboration</t>
  </si>
  <si>
    <t>Commitment</t>
  </si>
  <si>
    <t>Excellent Knowledge</t>
  </si>
  <si>
    <t>Robustness under Uncertainty</t>
  </si>
  <si>
    <r>
      <rPr>
        <b/>
        <sz val="11"/>
        <color theme="1"/>
        <rFont val="Arial"/>
        <family val="2"/>
      </rPr>
      <t>1. Verschmelzung von Business und IT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Wie ist moderne EA im Unternehmen strategisch positioniert?</t>
    </r>
  </si>
  <si>
    <r>
      <rPr>
        <b/>
        <sz val="11"/>
        <color theme="1"/>
        <rFont val="Arial"/>
        <family val="2"/>
      </rPr>
      <t>8. Akzeptanz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Inwiefern ist moderne EA im Unternehmen akzeptiert?</t>
    </r>
  </si>
  <si>
    <r>
      <rPr>
        <b/>
        <sz val="11"/>
        <color theme="1"/>
        <rFont val="Arial"/>
        <family val="2"/>
      </rPr>
      <t>7. Kompetenzen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Welche Kompetenzen werden im Unternehmen im Kontext moderner EA angestrebt und inwiefern werden diese geschult und gepflegt?</t>
    </r>
  </si>
  <si>
    <r>
      <rPr>
        <b/>
        <sz val="11"/>
        <color theme="1"/>
        <rFont val="Arial"/>
        <family val="2"/>
      </rPr>
      <t>5. Umsetzung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Wie sind Rollen und Verantwortlichkeiten im Kontext moderner EA organisiert? Wie gestaltet sich die Zusammenarbeit und Führung? Wie werden Stakeholder einbezogen?</t>
    </r>
  </si>
  <si>
    <r>
      <rPr>
        <b/>
        <sz val="11"/>
        <color theme="1"/>
        <rFont val="Arial"/>
        <family val="2"/>
      </rPr>
      <t>3. Planung und (Weiter-) Entwicklung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Wie sind die strategische Planung und (Weiter-)Entwicklung der Architektur im Kontext mo-derner EA gestaltet?</t>
    </r>
  </si>
  <si>
    <r>
      <rPr>
        <b/>
        <sz val="11"/>
        <color theme="1"/>
        <rFont val="Arial"/>
        <family val="2"/>
      </rPr>
      <t>4. Etablierung und Pflege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Inwiefern werden die Architektur-Prozesse im Kontext moderner EA im Unternehmen etab-liert und gepflegt?</t>
    </r>
  </si>
  <si>
    <r>
      <rPr>
        <b/>
        <sz val="11"/>
        <color theme="1"/>
        <rFont val="Arial"/>
        <family val="2"/>
      </rPr>
      <t>2. Governance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Wie kann Governance die strategische Ausrichtung moderner EA adäquat unterstützen?</t>
    </r>
    <r>
      <rPr>
        <sz val="11"/>
        <color theme="1"/>
        <rFont val="Arial"/>
        <family val="2"/>
      </rPr>
      <t xml:space="preserve"> </t>
    </r>
  </si>
  <si>
    <t>Auswertungsdaten Spidermatrix</t>
  </si>
  <si>
    <t>Ist-Zustand</t>
  </si>
  <si>
    <t>Soll-Zustand</t>
  </si>
  <si>
    <t>1. Verschmelzung von Business und IT</t>
  </si>
  <si>
    <t>2. Governance</t>
  </si>
  <si>
    <t>4. Etablierung und Pflege</t>
  </si>
  <si>
    <t>5. Umsetzung</t>
  </si>
  <si>
    <t>7. Kompetenzen</t>
  </si>
  <si>
    <t>8. Akzeptanz</t>
  </si>
  <si>
    <t>6. Infrastruktur und Werkzeuge</t>
  </si>
  <si>
    <t> Veränderungen werden ganzheitlich und als Chance betrachtet
 Insbesondere das Management gilt mit Überzeugung, Motivation und Initiative als Treiber für Veränderungen
 Es herrscht Engagement</t>
  </si>
  <si>
    <t>Wo stehen wir heute und warum?
Was ist konkret nötig, um die nächste Stufe zu erreichen?</t>
  </si>
  <si>
    <t>Durchschnittlicher Reifegrad
(Ist)</t>
  </si>
  <si>
    <t>Durchschnittlicher Reifegrad
(Soll)</t>
  </si>
  <si>
    <t>Reifegrad-
Legende</t>
  </si>
  <si>
    <t>Ziel-Zustand</t>
  </si>
  <si>
    <r>
      <rPr>
        <b/>
        <sz val="11"/>
        <color theme="1"/>
        <rFont val="Arial"/>
        <family val="2"/>
      </rPr>
      <t>6. Infrastruktur und Werkzeuge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Inwiefern prägen Tools und Methodiken moderner EA die Infrastruktur?</t>
    </r>
  </si>
  <si>
    <t>3. Planung und (Weiter-) Entwicklung</t>
  </si>
  <si>
    <t>Visualisierung mittels Spider-Matrix</t>
  </si>
  <si>
    <t> Grenzen zwischen Business und IT sind aufgelöst
 EAM als Impulsgeber für gesamtstrategische Ausrichtung
 Zielbild der Geschwindigkeit</t>
  </si>
  <si>
    <t> Standards, Richtlinien, Steuerungsinstrumente, Kommunikationskanäle, gemeinsame Sprache und Informationstransparenz werden gemeinsam bedarfsgerecht gehalten</t>
  </si>
  <si>
    <t>	Budget und Ressourcen für branchenübliche Standardisierung
	Bebauungsplanung und Qualitätssicherung sind definiert</t>
  </si>
  <si>
    <t> Flexible, in sich stabile Infrastruktur; geprägt von Transparenz, Modularisierung und Innovation
 Ziele sind Komplexitätsabbau und IT-Effizienzerhöhung 
 Bei Bedarf Integration anspruchsvollerer Automatisierungen
 (IT-)Sicherheit als genereller Prozessbestandteil (Security by Design)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</si>
</sst>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Verdana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EDF26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9" fillId="7" borderId="6" xfId="0" applyFont="1" applyFill="1" applyBorder="1" applyAlignment="1" applyProtection="1">
      <alignment horizontal="center" vertical="center"/>
    </xf>
    <xf numFmtId="0" fontId="5" fillId="10" borderId="6" xfId="0" applyFont="1" applyFill="1" applyBorder="1" applyAlignment="1" applyProtection="1">
      <alignment horizontal="center" vertical="center" wrapText="1"/>
    </xf>
    <xf numFmtId="0" fontId="5" fillId="10" borderId="32" xfId="0" applyFont="1" applyFill="1" applyBorder="1" applyAlignment="1" applyProtection="1">
      <alignment horizontal="center" vertical="center" wrapText="1"/>
    </xf>
    <xf numFmtId="0" fontId="5" fillId="10" borderId="33" xfId="0" applyFont="1" applyFill="1" applyBorder="1" applyAlignment="1" applyProtection="1">
      <alignment horizontal="center" vertical="center" wrapText="1"/>
    </xf>
    <xf numFmtId="0" fontId="5" fillId="10" borderId="6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Protection="1"/>
    <xf numFmtId="0" fontId="4" fillId="4" borderId="6" xfId="0" applyFont="1" applyFill="1" applyBorder="1" applyProtection="1"/>
    <xf numFmtId="0" fontId="4" fillId="13" borderId="6" xfId="0" applyFont="1" applyFill="1" applyBorder="1" applyProtection="1"/>
    <xf numFmtId="0" fontId="4" fillId="12" borderId="6" xfId="0" applyFont="1" applyFill="1" applyBorder="1" applyProtection="1"/>
    <xf numFmtId="0" fontId="4" fillId="11" borderId="6" xfId="0" applyFont="1" applyFill="1" applyBorder="1" applyProtection="1"/>
    <xf numFmtId="0" fontId="9" fillId="7" borderId="7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9" fillId="7" borderId="18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1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right" vertical="center" wrapText="1"/>
    </xf>
    <xf numFmtId="0" fontId="2" fillId="2" borderId="6" xfId="0" applyFont="1" applyFill="1" applyBorder="1" applyProtection="1"/>
    <xf numFmtId="0" fontId="2" fillId="2" borderId="6" xfId="0" applyNumberFormat="1" applyFont="1" applyFill="1" applyBorder="1" applyProtection="1"/>
    <xf numFmtId="0" fontId="9" fillId="7" borderId="10" xfId="0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 applyProtection="1">
      <alignment horizontal="center" vertical="center"/>
    </xf>
    <xf numFmtId="0" fontId="9" fillId="7" borderId="1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0" fontId="12" fillId="5" borderId="19" xfId="0" applyFont="1" applyFill="1" applyBorder="1" applyAlignment="1" applyProtection="1">
      <alignment horizontal="center" vertical="center" textRotation="90"/>
    </xf>
    <xf numFmtId="0" fontId="8" fillId="5" borderId="20" xfId="0" applyFont="1" applyFill="1" applyBorder="1" applyAlignment="1" applyProtection="1">
      <alignment horizontal="center" vertical="center" wrapText="1"/>
    </xf>
    <xf numFmtId="0" fontId="10" fillId="5" borderId="21" xfId="0" applyFont="1" applyFill="1" applyBorder="1" applyAlignment="1" applyProtection="1">
      <alignment horizontal="center" vertical="center" textRotation="90"/>
    </xf>
    <xf numFmtId="0" fontId="10" fillId="5" borderId="9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vertical="center" wrapText="1"/>
    </xf>
    <xf numFmtId="0" fontId="12" fillId="5" borderId="22" xfId="0" applyFont="1" applyFill="1" applyBorder="1" applyAlignment="1" applyProtection="1">
      <alignment horizontal="center" vertical="center" textRotation="90"/>
    </xf>
    <xf numFmtId="0" fontId="8" fillId="5" borderId="23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 textRotation="90"/>
    </xf>
    <xf numFmtId="0" fontId="10" fillId="5" borderId="5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vertical="center" wrapText="1"/>
    </xf>
    <xf numFmtId="0" fontId="12" fillId="5" borderId="25" xfId="0" applyFont="1" applyFill="1" applyBorder="1" applyAlignment="1" applyProtection="1">
      <alignment horizontal="center" vertical="center" textRotation="90"/>
    </xf>
    <xf numFmtId="0" fontId="10" fillId="5" borderId="1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vertical="center" wrapText="1"/>
    </xf>
    <xf numFmtId="0" fontId="6" fillId="7" borderId="29" xfId="0" applyFont="1" applyFill="1" applyBorder="1" applyProtection="1"/>
    <xf numFmtId="0" fontId="5" fillId="7" borderId="30" xfId="0" applyFont="1" applyFill="1" applyBorder="1" applyAlignment="1" applyProtection="1">
      <alignment horizontal="left" vertical="center"/>
    </xf>
    <xf numFmtId="0" fontId="6" fillId="7" borderId="30" xfId="0" applyFont="1" applyFill="1" applyBorder="1" applyProtection="1"/>
    <xf numFmtId="0" fontId="6" fillId="7" borderId="30" xfId="0" applyFont="1" applyFill="1" applyBorder="1" applyAlignment="1" applyProtection="1">
      <alignment horizontal="center" vertical="center"/>
    </xf>
    <xf numFmtId="0" fontId="7" fillId="7" borderId="30" xfId="0" applyFont="1" applyFill="1" applyBorder="1" applyAlignment="1" applyProtection="1">
      <alignment vertical="top" wrapText="1"/>
    </xf>
    <xf numFmtId="0" fontId="5" fillId="7" borderId="30" xfId="0" applyFont="1" applyFill="1" applyBorder="1" applyAlignment="1" applyProtection="1">
      <alignment horizontal="center"/>
    </xf>
    <xf numFmtId="0" fontId="5" fillId="7" borderId="31" xfId="0" applyFont="1" applyFill="1" applyBorder="1" applyAlignment="1" applyProtection="1">
      <alignment horizontal="center"/>
    </xf>
    <xf numFmtId="0" fontId="2" fillId="0" borderId="34" xfId="0" applyFont="1" applyBorder="1" applyProtection="1"/>
    <xf numFmtId="0" fontId="2" fillId="0" borderId="34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wrapText="1"/>
    </xf>
    <xf numFmtId="0" fontId="8" fillId="5" borderId="24" xfId="0" applyFont="1" applyFill="1" applyBorder="1" applyAlignment="1" applyProtection="1">
      <alignment horizontal="center" vertical="center" textRotation="90"/>
    </xf>
    <xf numFmtId="0" fontId="10" fillId="5" borderId="2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vertical="center" wrapText="1"/>
    </xf>
    <xf numFmtId="0" fontId="13" fillId="5" borderId="22" xfId="0" applyFont="1" applyFill="1" applyBorder="1" applyAlignment="1" applyProtection="1">
      <alignment horizontal="center" vertical="center" textRotation="90"/>
    </xf>
    <xf numFmtId="0" fontId="2" fillId="0" borderId="0" xfId="0" applyFont="1" applyAlignment="1" applyProtection="1"/>
    <xf numFmtId="0" fontId="13" fillId="5" borderId="25" xfId="0" applyFont="1" applyFill="1" applyBorder="1" applyAlignment="1" applyProtection="1">
      <alignment horizontal="center" vertical="center" textRotation="90"/>
    </xf>
    <xf numFmtId="0" fontId="8" fillId="5" borderId="26" xfId="0" applyFont="1" applyFill="1" applyBorder="1" applyAlignment="1" applyProtection="1">
      <alignment horizontal="center" vertical="center" wrapText="1"/>
    </xf>
    <xf numFmtId="0" fontId="8" fillId="5" borderId="27" xfId="0" applyFont="1" applyFill="1" applyBorder="1" applyAlignment="1" applyProtection="1">
      <alignment horizontal="center" vertical="center" textRotation="90"/>
    </xf>
    <xf numFmtId="0" fontId="10" fillId="5" borderId="27" xfId="0" applyFont="1" applyFill="1" applyBorder="1" applyAlignment="1" applyProtection="1">
      <alignment horizontal="center" vertical="center" textRotation="90"/>
    </xf>
    <xf numFmtId="0" fontId="12" fillId="6" borderId="19" xfId="0" applyFont="1" applyFill="1" applyBorder="1" applyAlignment="1" applyProtection="1">
      <alignment horizontal="center" vertical="center" textRotation="90"/>
    </xf>
    <xf numFmtId="0" fontId="8" fillId="6" borderId="20" xfId="0" applyFont="1" applyFill="1" applyBorder="1" applyAlignment="1" applyProtection="1">
      <alignment horizontal="center" vertical="center" wrapText="1"/>
    </xf>
    <xf numFmtId="0" fontId="10" fillId="6" borderId="21" xfId="0" applyFont="1" applyFill="1" applyBorder="1" applyAlignment="1" applyProtection="1">
      <alignment horizontal="center" vertical="center" textRotation="90"/>
    </xf>
    <xf numFmtId="0" fontId="10" fillId="6" borderId="9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vertical="center" wrapText="1"/>
    </xf>
    <xf numFmtId="0" fontId="12" fillId="6" borderId="22" xfId="0" applyFont="1" applyFill="1" applyBorder="1" applyAlignment="1" applyProtection="1">
      <alignment horizontal="center" vertical="center" textRotation="90"/>
    </xf>
    <xf numFmtId="0" fontId="8" fillId="6" borderId="23" xfId="0" applyFont="1" applyFill="1" applyBorder="1" applyAlignment="1" applyProtection="1">
      <alignment horizontal="center" vertical="center" wrapText="1"/>
    </xf>
    <xf numFmtId="0" fontId="10" fillId="6" borderId="24" xfId="0" applyFont="1" applyFill="1" applyBorder="1" applyAlignment="1" applyProtection="1">
      <alignment horizontal="center" vertical="center" textRotation="90"/>
    </xf>
    <xf numFmtId="0" fontId="10" fillId="6" borderId="5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vertical="center" wrapText="1"/>
    </xf>
    <xf numFmtId="0" fontId="12" fillId="6" borderId="25" xfId="0" applyFont="1" applyFill="1" applyBorder="1" applyAlignment="1" applyProtection="1">
      <alignment horizontal="center" vertical="center" textRotation="90"/>
    </xf>
    <xf numFmtId="0" fontId="8" fillId="6" borderId="26" xfId="0" applyFont="1" applyFill="1" applyBorder="1" applyAlignment="1" applyProtection="1">
      <alignment horizontal="center" vertical="center" wrapText="1"/>
    </xf>
    <xf numFmtId="0" fontId="10" fillId="6" borderId="27" xfId="0" applyFont="1" applyFill="1" applyBorder="1" applyAlignment="1" applyProtection="1">
      <alignment horizontal="center" vertical="center" textRotation="90"/>
    </xf>
    <xf numFmtId="0" fontId="10" fillId="6" borderId="1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vertical="center" wrapText="1"/>
    </xf>
    <xf numFmtId="0" fontId="12" fillId="8" borderId="19" xfId="0" applyFont="1" applyFill="1" applyBorder="1" applyAlignment="1" applyProtection="1">
      <alignment horizontal="center" vertical="center" textRotation="90"/>
    </xf>
    <xf numFmtId="0" fontId="8" fillId="8" borderId="20" xfId="0" applyFont="1" applyFill="1" applyBorder="1" applyAlignment="1" applyProtection="1">
      <alignment horizontal="center" vertical="center" wrapText="1"/>
    </xf>
    <xf numFmtId="0" fontId="10" fillId="8" borderId="21" xfId="0" applyFont="1" applyFill="1" applyBorder="1" applyAlignment="1" applyProtection="1">
      <alignment horizontal="center" vertical="center" textRotation="90"/>
    </xf>
    <xf numFmtId="0" fontId="10" fillId="8" borderId="9" xfId="0" applyFont="1" applyFill="1" applyBorder="1" applyAlignment="1" applyProtection="1">
      <alignment horizontal="center" vertical="center" wrapText="1"/>
    </xf>
    <xf numFmtId="0" fontId="8" fillId="8" borderId="13" xfId="0" applyFont="1" applyFill="1" applyBorder="1" applyAlignment="1" applyProtection="1">
      <alignment vertical="center" wrapText="1"/>
    </xf>
    <xf numFmtId="0" fontId="12" fillId="8" borderId="22" xfId="0" applyFont="1" applyFill="1" applyBorder="1" applyAlignment="1" applyProtection="1">
      <alignment horizontal="center" vertical="center" textRotation="90"/>
    </xf>
    <xf numFmtId="0" fontId="8" fillId="8" borderId="23" xfId="0" applyFont="1" applyFill="1" applyBorder="1" applyAlignment="1" applyProtection="1">
      <alignment horizontal="center" vertical="center" wrapText="1"/>
    </xf>
    <xf numFmtId="0" fontId="10" fillId="8" borderId="24" xfId="0" applyFont="1" applyFill="1" applyBorder="1" applyAlignment="1" applyProtection="1">
      <alignment horizontal="center" vertical="center" textRotation="90"/>
    </xf>
    <xf numFmtId="0" fontId="10" fillId="8" borderId="5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vertical="center" wrapText="1"/>
    </xf>
    <xf numFmtId="0" fontId="12" fillId="8" borderId="25" xfId="0" applyFont="1" applyFill="1" applyBorder="1" applyAlignment="1" applyProtection="1">
      <alignment horizontal="center" vertical="center" textRotation="90"/>
    </xf>
    <xf numFmtId="0" fontId="8" fillId="8" borderId="26" xfId="0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 applyProtection="1">
      <alignment horizontal="center" vertical="center" textRotation="90"/>
    </xf>
    <xf numFmtId="0" fontId="10" fillId="8" borderId="1" xfId="0" applyFont="1" applyFill="1" applyBorder="1" applyAlignment="1" applyProtection="1">
      <alignment horizontal="center" vertical="center" wrapText="1"/>
    </xf>
    <xf numFmtId="0" fontId="8" fillId="8" borderId="12" xfId="0" applyFont="1" applyFill="1" applyBorder="1" applyAlignment="1" applyProtection="1">
      <alignment vertical="center" wrapText="1"/>
    </xf>
    <xf numFmtId="0" fontId="12" fillId="9" borderId="19" xfId="0" applyFont="1" applyFill="1" applyBorder="1" applyAlignment="1" applyProtection="1">
      <alignment horizontal="center" vertical="center" textRotation="90"/>
    </xf>
    <xf numFmtId="0" fontId="8" fillId="9" borderId="20" xfId="0" applyFont="1" applyFill="1" applyBorder="1" applyAlignment="1" applyProtection="1">
      <alignment horizontal="center" vertical="center" wrapText="1"/>
    </xf>
    <xf numFmtId="0" fontId="10" fillId="9" borderId="21" xfId="0" applyFont="1" applyFill="1" applyBorder="1" applyAlignment="1" applyProtection="1">
      <alignment horizontal="center" vertical="center" textRotation="90"/>
    </xf>
    <xf numFmtId="0" fontId="10" fillId="9" borderId="9" xfId="0" applyFont="1" applyFill="1" applyBorder="1" applyAlignment="1" applyProtection="1">
      <alignment horizontal="center" vertical="center" wrapText="1"/>
    </xf>
    <xf numFmtId="0" fontId="8" fillId="9" borderId="13" xfId="0" applyFont="1" applyFill="1" applyBorder="1" applyAlignment="1" applyProtection="1">
      <alignment vertical="center" wrapText="1"/>
    </xf>
    <xf numFmtId="0" fontId="12" fillId="9" borderId="22" xfId="0" applyFont="1" applyFill="1" applyBorder="1" applyAlignment="1" applyProtection="1">
      <alignment horizontal="center" vertical="center" textRotation="90"/>
    </xf>
    <xf numFmtId="0" fontId="8" fillId="9" borderId="23" xfId="0" applyFont="1" applyFill="1" applyBorder="1" applyAlignment="1" applyProtection="1">
      <alignment horizontal="center" vertical="center" wrapText="1"/>
    </xf>
    <xf numFmtId="0" fontId="10" fillId="9" borderId="24" xfId="0" applyFont="1" applyFill="1" applyBorder="1" applyAlignment="1" applyProtection="1">
      <alignment horizontal="center" vertical="center" textRotation="90"/>
    </xf>
    <xf numFmtId="0" fontId="10" fillId="9" borderId="5" xfId="0" applyFont="1" applyFill="1" applyBorder="1" applyAlignment="1" applyProtection="1">
      <alignment horizontal="center" vertical="center" wrapText="1"/>
    </xf>
    <xf numFmtId="0" fontId="8" fillId="9" borderId="3" xfId="0" applyFont="1" applyFill="1" applyBorder="1" applyAlignment="1" applyProtection="1">
      <alignment vertical="center" wrapText="1"/>
    </xf>
    <xf numFmtId="0" fontId="12" fillId="9" borderId="25" xfId="0" applyFont="1" applyFill="1" applyBorder="1" applyAlignment="1" applyProtection="1">
      <alignment horizontal="center" vertical="center" textRotation="90"/>
    </xf>
    <xf numFmtId="0" fontId="8" fillId="9" borderId="26" xfId="0" applyFont="1" applyFill="1" applyBorder="1" applyAlignment="1" applyProtection="1">
      <alignment horizontal="center" vertical="center" wrapText="1"/>
    </xf>
    <xf numFmtId="0" fontId="10" fillId="9" borderId="27" xfId="0" applyFont="1" applyFill="1" applyBorder="1" applyAlignment="1" applyProtection="1">
      <alignment horizontal="center" vertical="center" textRotation="90"/>
    </xf>
    <xf numFmtId="0" fontId="10" fillId="9" borderId="1" xfId="0" applyFont="1" applyFill="1" applyBorder="1" applyAlignment="1" applyProtection="1">
      <alignment horizontal="center" vertical="center" wrapText="1"/>
    </xf>
    <xf numFmtId="0" fontId="8" fillId="9" borderId="12" xfId="0" applyFont="1" applyFill="1" applyBorder="1" applyAlignment="1" applyProtection="1">
      <alignment vertical="center" wrapText="1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wrapText="1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8" borderId="13" xfId="0" applyFont="1" applyFill="1" applyBorder="1" applyAlignment="1" applyProtection="1">
      <alignment horizontal="center" vertical="center"/>
      <protection locked="0"/>
    </xf>
    <xf numFmtId="0" fontId="2" fillId="8" borderId="14" xfId="0" applyFont="1" applyFill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" fillId="8" borderId="15" xfId="0" applyFont="1" applyFill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2" fillId="8" borderId="17" xfId="0" applyFont="1" applyFill="1" applyBorder="1" applyAlignment="1" applyProtection="1">
      <alignment horizontal="center" vertical="center"/>
      <protection locked="0"/>
    </xf>
    <xf numFmtId="0" fontId="2" fillId="9" borderId="13" xfId="0" applyFont="1" applyFill="1" applyBorder="1" applyAlignment="1" applyProtection="1">
      <alignment horizontal="center" vertical="center"/>
      <protection locked="0"/>
    </xf>
    <xf numFmtId="0" fontId="2" fillId="9" borderId="14" xfId="0" applyFont="1" applyFill="1" applyBorder="1" applyAlignment="1" applyProtection="1">
      <alignment horizontal="center" vertical="center"/>
      <protection locked="0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2" fillId="9" borderId="15" xfId="0" applyFont="1" applyFill="1" applyBorder="1" applyAlignment="1" applyProtection="1">
      <alignment horizontal="center" vertical="center"/>
      <protection locked="0"/>
    </xf>
    <xf numFmtId="0" fontId="2" fillId="9" borderId="12" xfId="0" applyFont="1" applyFill="1" applyBorder="1" applyAlignment="1" applyProtection="1">
      <alignment horizontal="center" vertical="center"/>
      <protection locked="0"/>
    </xf>
    <xf numFmtId="0" fontId="2" fillId="9" borderId="17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8">
    <dxf>
      <fill>
        <patternFill>
          <bgColor theme="9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  <dxf>
      <fill>
        <patternFill>
          <bgColor theme="6" tint="-0.24994659260841701"/>
        </patternFill>
      </fill>
    </dxf>
    <dxf>
      <fill>
        <patternFill>
          <bgColor rgb="FFFEDF26"/>
        </patternFill>
      </fill>
    </dxf>
    <dxf>
      <fill>
        <patternFill>
          <bgColor indexed="11"/>
        </patternFill>
      </fill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6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F26"/>
      <color rgb="FFF4F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Ist-Zustand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Standortbestimmung!$B$54:$B$61</c:f>
              <c:strCache>
                <c:ptCount val="8"/>
                <c:pt idx="0">
                  <c:v>1. Verschmelzung von Business und IT</c:v>
                </c:pt>
                <c:pt idx="1">
                  <c:v>2. Governance</c:v>
                </c:pt>
                <c:pt idx="2">
                  <c:v>3. Planung und (Weiter-) Entwicklung</c:v>
                </c:pt>
                <c:pt idx="3">
                  <c:v>4. Etablierung und Pflege</c:v>
                </c:pt>
                <c:pt idx="4">
                  <c:v>5. Umsetzung</c:v>
                </c:pt>
                <c:pt idx="5">
                  <c:v>6. Infrastruktur und Werkzeuge</c:v>
                </c:pt>
                <c:pt idx="6">
                  <c:v>7. Kompetenzen</c:v>
                </c:pt>
                <c:pt idx="7">
                  <c:v>8. Akzeptanz</c:v>
                </c:pt>
              </c:strCache>
            </c:strRef>
          </c:cat>
          <c:val>
            <c:numRef>
              <c:f>Standortbestimmung!$D$54:$D$61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F-4902-93E9-C4283435EA79}"/>
            </c:ext>
          </c:extLst>
        </c:ser>
        <c:ser>
          <c:idx val="1"/>
          <c:order val="1"/>
          <c:tx>
            <c:v>Soll-Zustand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Standortbestimmung!$B$54:$B$61</c:f>
              <c:strCache>
                <c:ptCount val="8"/>
                <c:pt idx="0">
                  <c:v>1. Verschmelzung von Business und IT</c:v>
                </c:pt>
                <c:pt idx="1">
                  <c:v>2. Governance</c:v>
                </c:pt>
                <c:pt idx="2">
                  <c:v>3. Planung und (Weiter-) Entwicklung</c:v>
                </c:pt>
                <c:pt idx="3">
                  <c:v>4. Etablierung und Pflege</c:v>
                </c:pt>
                <c:pt idx="4">
                  <c:v>5. Umsetzung</c:v>
                </c:pt>
                <c:pt idx="5">
                  <c:v>6. Infrastruktur und Werkzeuge</c:v>
                </c:pt>
                <c:pt idx="6">
                  <c:v>7. Kompetenzen</c:v>
                </c:pt>
                <c:pt idx="7">
                  <c:v>8. Akzeptanz</c:v>
                </c:pt>
              </c:strCache>
            </c:strRef>
          </c:cat>
          <c:val>
            <c:numRef>
              <c:f>Standortbestimmung!$E$54:$E$61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8-4FD2-BBB1-8DE09339D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80416"/>
        <c:axId val="191590400"/>
      </c:radarChart>
      <c:catAx>
        <c:axId val="1915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590400"/>
        <c:crossesAt val="0"/>
        <c:auto val="0"/>
        <c:lblAlgn val="ctr"/>
        <c:lblOffset val="100"/>
        <c:noMultiLvlLbl val="0"/>
      </c:catAx>
      <c:valAx>
        <c:axId val="191590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580416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Ist-Zustand</c:v>
          </c:tx>
          <c:spPr>
            <a:ln w="4762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Standortbestimmung!$B$54:$B$61</c:f>
              <c:strCache>
                <c:ptCount val="8"/>
                <c:pt idx="0">
                  <c:v>1. Verschmelzung von Business und IT</c:v>
                </c:pt>
                <c:pt idx="1">
                  <c:v>2. Governance</c:v>
                </c:pt>
                <c:pt idx="2">
                  <c:v>3. Planung und (Weiter-) Entwicklung</c:v>
                </c:pt>
                <c:pt idx="3">
                  <c:v>4. Etablierung und Pflege</c:v>
                </c:pt>
                <c:pt idx="4">
                  <c:v>5. Umsetzung</c:v>
                </c:pt>
                <c:pt idx="5">
                  <c:v>6. Infrastruktur und Werkzeuge</c:v>
                </c:pt>
                <c:pt idx="6">
                  <c:v>7. Kompetenzen</c:v>
                </c:pt>
                <c:pt idx="7">
                  <c:v>8. Akzeptanz</c:v>
                </c:pt>
              </c:strCache>
            </c:strRef>
          </c:cat>
          <c:val>
            <c:numRef>
              <c:f>Standortbestimmung!$D$54:$D$61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4-4CBD-BCE6-6F8B2D2D48E5}"/>
            </c:ext>
          </c:extLst>
        </c:ser>
        <c:ser>
          <c:idx val="1"/>
          <c:order val="1"/>
          <c:tx>
            <c:v>Soll-Zustand</c:v>
          </c:tx>
          <c:spPr>
            <a:ln w="4762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Standortbestimmung!$B$54:$B$61</c:f>
              <c:strCache>
                <c:ptCount val="8"/>
                <c:pt idx="0">
                  <c:v>1. Verschmelzung von Business und IT</c:v>
                </c:pt>
                <c:pt idx="1">
                  <c:v>2. Governance</c:v>
                </c:pt>
                <c:pt idx="2">
                  <c:v>3. Planung und (Weiter-) Entwicklung</c:v>
                </c:pt>
                <c:pt idx="3">
                  <c:v>4. Etablierung und Pflege</c:v>
                </c:pt>
                <c:pt idx="4">
                  <c:v>5. Umsetzung</c:v>
                </c:pt>
                <c:pt idx="5">
                  <c:v>6. Infrastruktur und Werkzeuge</c:v>
                </c:pt>
                <c:pt idx="6">
                  <c:v>7. Kompetenzen</c:v>
                </c:pt>
                <c:pt idx="7">
                  <c:v>8. Akzeptanz</c:v>
                </c:pt>
              </c:strCache>
            </c:strRef>
          </c:cat>
          <c:val>
            <c:numRef>
              <c:f>Standortbestimmung!$E$54:$E$61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D-42CD-B2E8-44C98FFF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1648"/>
        <c:axId val="178333184"/>
      </c:radarChart>
      <c:catAx>
        <c:axId val="17833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8333184"/>
        <c:crossesAt val="0"/>
        <c:auto val="0"/>
        <c:lblAlgn val="ctr"/>
        <c:lblOffset val="100"/>
        <c:noMultiLvlLbl val="0"/>
      </c:catAx>
      <c:valAx>
        <c:axId val="178333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8331648"/>
        <c:crosses val="autoZero"/>
        <c:crossBetween val="between"/>
        <c:majorUnit val="1"/>
        <c:minorUnit val="0.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>
      <a:outerShdw blurRad="50800" dist="38100" dir="2700000" algn="tl" rotWithShape="0">
        <a:srgbClr val="000000">
          <a:alpha val="43000"/>
        </a:srgbClr>
      </a:outerShdw>
    </a:effectLst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published="0"/>
  <sheetViews>
    <sheetView zoomScale="11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556220</xdr:colOff>
      <xdr:row>2</xdr:row>
      <xdr:rowOff>170287</xdr:rowOff>
    </xdr:from>
    <xdr:to>
      <xdr:col>27</xdr:col>
      <xdr:colOff>521534</xdr:colOff>
      <xdr:row>10</xdr:row>
      <xdr:rowOff>539287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0075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AA65"/>
  <sheetViews>
    <sheetView showGridLines="0" tabSelected="1" zoomScale="85" zoomScaleNormal="85" workbookViewId="0">
      <pane ySplit="2" topLeftCell="A3" activePane="bottomLeft" state="frozen"/>
      <selection pane="bottomLeft" activeCell="G46" sqref="G46:G49"/>
    </sheetView>
  </sheetViews>
  <sheetFormatPr baseColWidth="10" defaultColWidth="10.6640625" defaultRowHeight="14" x14ac:dyDescent="0.15"/>
  <cols>
    <col min="1" max="1" width="10.6640625" style="14"/>
    <col min="2" max="2" width="29.1640625" style="24" customWidth="1"/>
    <col min="3" max="3" width="10.6640625" style="14"/>
    <col min="4" max="4" width="20.6640625" style="25" customWidth="1"/>
    <col min="5" max="5" width="89.5" style="26" bestFit="1" customWidth="1"/>
    <col min="6" max="7" width="11.6640625" style="14" customWidth="1"/>
    <col min="8" max="8" width="8.83203125" style="14" customWidth="1"/>
    <col min="9" max="9" width="12.83203125" style="14" customWidth="1"/>
    <col min="10" max="10" width="8.83203125" style="14" customWidth="1"/>
    <col min="11" max="11" width="12.83203125" style="14" customWidth="1"/>
    <col min="12" max="12" width="18.5" style="14" customWidth="1"/>
    <col min="13" max="18" width="8.33203125" style="14" bestFit="1" customWidth="1"/>
    <col min="19" max="16384" width="10.6640625" style="14"/>
  </cols>
  <sheetData>
    <row r="1" spans="1:27" ht="65" customHeight="1" thickTop="1" thickBot="1" x14ac:dyDescent="0.2">
      <c r="A1" s="1" t="s">
        <v>15</v>
      </c>
      <c r="B1" s="1"/>
      <c r="C1" s="1"/>
      <c r="D1" s="1"/>
      <c r="E1" s="1"/>
      <c r="F1" s="1"/>
      <c r="G1" s="1"/>
      <c r="H1" s="2" t="s">
        <v>70</v>
      </c>
      <c r="I1" s="2"/>
      <c r="J1" s="3" t="s">
        <v>71</v>
      </c>
      <c r="K1" s="4"/>
      <c r="L1" s="5" t="s">
        <v>72</v>
      </c>
      <c r="M1" s="6">
        <v>0</v>
      </c>
      <c r="N1" s="7">
        <v>1</v>
      </c>
      <c r="O1" s="8">
        <v>2</v>
      </c>
      <c r="P1" s="9">
        <v>3</v>
      </c>
      <c r="Q1" s="10">
        <v>4</v>
      </c>
      <c r="R1" s="11" t="s">
        <v>76</v>
      </c>
      <c r="S1" s="12"/>
      <c r="T1" s="12"/>
      <c r="U1" s="12"/>
      <c r="V1" s="12"/>
      <c r="W1" s="12"/>
      <c r="X1" s="12"/>
      <c r="Y1" s="12"/>
      <c r="Z1" s="12"/>
      <c r="AA1" s="13"/>
    </row>
    <row r="2" spans="1:27" ht="36" customHeight="1" thickTop="1" thickBot="1" x14ac:dyDescent="0.2">
      <c r="A2" s="15" t="s">
        <v>5</v>
      </c>
      <c r="B2" s="15" t="s">
        <v>6</v>
      </c>
      <c r="C2" s="15" t="s">
        <v>2</v>
      </c>
      <c r="D2" s="16" t="s">
        <v>4</v>
      </c>
      <c r="E2" s="16" t="s">
        <v>1</v>
      </c>
      <c r="F2" s="16" t="s">
        <v>59</v>
      </c>
      <c r="G2" s="16" t="s">
        <v>60</v>
      </c>
      <c r="H2" s="17">
        <f>ROUND((F4+F16+F22+F28+F34+F40+F46)/8,1)</f>
        <v>0</v>
      </c>
      <c r="I2" s="17"/>
      <c r="J2" s="17">
        <f>ROUND((G4+G10+G16+G22+G28+G34+G40+G46)/8,1)</f>
        <v>0</v>
      </c>
      <c r="K2" s="17"/>
      <c r="L2" s="18" t="s">
        <v>3</v>
      </c>
      <c r="M2" s="19" t="str">
        <f>TEXT(((COUNTIF(F4:F49,"&gt;=0"))/8),"#0%")</f>
        <v>0%</v>
      </c>
      <c r="N2" s="20" t="str">
        <f>TEXT(((COUNTIF(F4:F49,"&gt;=1"))/8),"#0%")</f>
        <v>0%</v>
      </c>
      <c r="O2" s="20" t="str">
        <f>TEXT(((COUNTIF(F4:F49,"&gt;=2"))/8),"#0%")</f>
        <v>0%</v>
      </c>
      <c r="P2" s="19" t="str">
        <f>TEXT(((COUNTIF(F4:F49,"&gt;=3"))/8),"#0%")</f>
        <v>0%</v>
      </c>
      <c r="Q2" s="19" t="str">
        <f>TEXT(((COUNTIF(F4:F49,"&gt;=4"))/8),"#0%")</f>
        <v>0%</v>
      </c>
      <c r="R2" s="21"/>
      <c r="S2" s="22"/>
      <c r="T2" s="22"/>
      <c r="U2" s="22"/>
      <c r="V2" s="22"/>
      <c r="W2" s="22"/>
      <c r="X2" s="22"/>
      <c r="Y2" s="22"/>
      <c r="Z2" s="22"/>
      <c r="AA2" s="23"/>
    </row>
    <row r="3" spans="1:27" ht="16" thickTop="1" thickBot="1" x14ac:dyDescent="0.2"/>
    <row r="4" spans="1:27" ht="80" customHeight="1" thickTop="1" thickBot="1" x14ac:dyDescent="0.2">
      <c r="A4" s="27" t="s">
        <v>11</v>
      </c>
      <c r="B4" s="28" t="s">
        <v>51</v>
      </c>
      <c r="C4" s="29" t="s">
        <v>43</v>
      </c>
      <c r="D4" s="30" t="s">
        <v>7</v>
      </c>
      <c r="E4" s="31" t="s">
        <v>12</v>
      </c>
      <c r="F4" s="115"/>
      <c r="G4" s="116"/>
    </row>
    <row r="5" spans="1:27" ht="80" customHeight="1" thickBot="1" x14ac:dyDescent="0.2">
      <c r="A5" s="32"/>
      <c r="B5" s="33"/>
      <c r="C5" s="34"/>
      <c r="D5" s="35" t="s">
        <v>8</v>
      </c>
      <c r="E5" s="36" t="s">
        <v>13</v>
      </c>
      <c r="F5" s="117"/>
      <c r="G5" s="118"/>
    </row>
    <row r="6" spans="1:27" ht="80" customHeight="1" thickBot="1" x14ac:dyDescent="0.2">
      <c r="A6" s="32"/>
      <c r="B6" s="33"/>
      <c r="C6" s="34"/>
      <c r="D6" s="35" t="s">
        <v>9</v>
      </c>
      <c r="E6" s="36" t="s">
        <v>14</v>
      </c>
      <c r="F6" s="117"/>
      <c r="G6" s="118"/>
    </row>
    <row r="7" spans="1:27" ht="80" customHeight="1" thickBot="1" x14ac:dyDescent="0.2">
      <c r="A7" s="37"/>
      <c r="B7" s="33"/>
      <c r="C7" s="34"/>
      <c r="D7" s="38" t="s">
        <v>10</v>
      </c>
      <c r="E7" s="39" t="s">
        <v>77</v>
      </c>
      <c r="F7" s="119"/>
      <c r="G7" s="120"/>
    </row>
    <row r="8" spans="1:27" ht="32" thickTop="1" thickBot="1" x14ac:dyDescent="0.2">
      <c r="A8" s="40"/>
      <c r="B8" s="41" t="s">
        <v>0</v>
      </c>
      <c r="C8" s="42"/>
      <c r="D8" s="43"/>
      <c r="E8" s="44" t="s">
        <v>69</v>
      </c>
      <c r="F8" s="45"/>
      <c r="G8" s="46"/>
    </row>
    <row r="9" spans="1:27" ht="16" thickTop="1" thickBot="1" x14ac:dyDescent="0.2">
      <c r="A9" s="47"/>
      <c r="B9" s="48"/>
      <c r="C9" s="47"/>
      <c r="D9" s="49"/>
      <c r="E9" s="50"/>
      <c r="F9" s="47"/>
      <c r="G9" s="47"/>
    </row>
    <row r="10" spans="1:27" ht="80" customHeight="1" thickTop="1" thickBot="1" x14ac:dyDescent="0.2">
      <c r="A10" s="32" t="s">
        <v>11</v>
      </c>
      <c r="B10" s="33" t="s">
        <v>57</v>
      </c>
      <c r="C10" s="51" t="s">
        <v>44</v>
      </c>
      <c r="D10" s="52" t="s">
        <v>7</v>
      </c>
      <c r="E10" s="53" t="s">
        <v>19</v>
      </c>
      <c r="F10" s="121"/>
      <c r="G10" s="122"/>
    </row>
    <row r="11" spans="1:27" ht="80" customHeight="1" thickBot="1" x14ac:dyDescent="0.2">
      <c r="A11" s="54"/>
      <c r="B11" s="33"/>
      <c r="C11" s="51"/>
      <c r="D11" s="35" t="s">
        <v>8</v>
      </c>
      <c r="E11" s="36" t="s">
        <v>20</v>
      </c>
      <c r="F11" s="117"/>
      <c r="G11" s="118"/>
    </row>
    <row r="12" spans="1:27" ht="80" customHeight="1" thickBot="1" x14ac:dyDescent="0.2">
      <c r="A12" s="54"/>
      <c r="B12" s="33"/>
      <c r="C12" s="51"/>
      <c r="D12" s="35" t="s">
        <v>9</v>
      </c>
      <c r="E12" s="36" t="s">
        <v>21</v>
      </c>
      <c r="F12" s="117"/>
      <c r="G12" s="118"/>
      <c r="J12" s="55"/>
      <c r="K12" s="55"/>
      <c r="L12" s="55"/>
    </row>
    <row r="13" spans="1:27" ht="80" customHeight="1" thickBot="1" x14ac:dyDescent="0.2">
      <c r="A13" s="56"/>
      <c r="B13" s="57"/>
      <c r="C13" s="58"/>
      <c r="D13" s="38" t="s">
        <v>10</v>
      </c>
      <c r="E13" s="39" t="s">
        <v>78</v>
      </c>
      <c r="F13" s="119"/>
      <c r="G13" s="120"/>
      <c r="J13" s="55"/>
      <c r="K13" s="55"/>
      <c r="L13" s="55"/>
    </row>
    <row r="14" spans="1:27" ht="32" thickTop="1" thickBot="1" x14ac:dyDescent="0.2">
      <c r="A14" s="40"/>
      <c r="B14" s="41" t="s">
        <v>0</v>
      </c>
      <c r="C14" s="42"/>
      <c r="D14" s="43"/>
      <c r="E14" s="44" t="s">
        <v>69</v>
      </c>
      <c r="F14" s="45"/>
      <c r="G14" s="46"/>
      <c r="J14" s="55"/>
      <c r="K14" s="55"/>
      <c r="L14" s="55"/>
    </row>
    <row r="15" spans="1:27" ht="16" thickTop="1" thickBot="1" x14ac:dyDescent="0.2">
      <c r="J15" s="55"/>
      <c r="K15" s="55"/>
      <c r="L15" s="55"/>
    </row>
    <row r="16" spans="1:27" ht="80" customHeight="1" thickTop="1" thickBot="1" x14ac:dyDescent="0.2">
      <c r="A16" s="27" t="s">
        <v>11</v>
      </c>
      <c r="B16" s="28" t="s">
        <v>55</v>
      </c>
      <c r="C16" s="29" t="s">
        <v>45</v>
      </c>
      <c r="D16" s="30" t="s">
        <v>7</v>
      </c>
      <c r="E16" s="31" t="s">
        <v>22</v>
      </c>
      <c r="F16" s="115"/>
      <c r="G16" s="116"/>
    </row>
    <row r="17" spans="1:7" ht="80" customHeight="1" thickBot="1" x14ac:dyDescent="0.2">
      <c r="A17" s="32"/>
      <c r="B17" s="33"/>
      <c r="C17" s="34"/>
      <c r="D17" s="35" t="s">
        <v>8</v>
      </c>
      <c r="E17" s="36" t="s">
        <v>79</v>
      </c>
      <c r="F17" s="117"/>
      <c r="G17" s="118"/>
    </row>
    <row r="18" spans="1:7" ht="80" customHeight="1" thickBot="1" x14ac:dyDescent="0.2">
      <c r="A18" s="32"/>
      <c r="B18" s="33"/>
      <c r="C18" s="34"/>
      <c r="D18" s="35" t="s">
        <v>9</v>
      </c>
      <c r="E18" s="36" t="s">
        <v>23</v>
      </c>
      <c r="F18" s="117"/>
      <c r="G18" s="118"/>
    </row>
    <row r="19" spans="1:7" ht="80" customHeight="1" thickBot="1" x14ac:dyDescent="0.2">
      <c r="A19" s="37"/>
      <c r="B19" s="57"/>
      <c r="C19" s="59"/>
      <c r="D19" s="38" t="s">
        <v>10</v>
      </c>
      <c r="E19" s="39" t="s">
        <v>24</v>
      </c>
      <c r="F19" s="119"/>
      <c r="G19" s="120"/>
    </row>
    <row r="20" spans="1:7" ht="32" thickTop="1" thickBot="1" x14ac:dyDescent="0.2">
      <c r="A20" s="40"/>
      <c r="B20" s="41" t="s">
        <v>0</v>
      </c>
      <c r="C20" s="42"/>
      <c r="D20" s="43"/>
      <c r="E20" s="44" t="s">
        <v>69</v>
      </c>
      <c r="F20" s="45"/>
      <c r="G20" s="46"/>
    </row>
    <row r="21" spans="1:7" ht="16" thickTop="1" thickBot="1" x14ac:dyDescent="0.2"/>
    <row r="22" spans="1:7" ht="80" customHeight="1" thickTop="1" thickBot="1" x14ac:dyDescent="0.2">
      <c r="A22" s="60" t="s">
        <v>16</v>
      </c>
      <c r="B22" s="61" t="s">
        <v>56</v>
      </c>
      <c r="C22" s="62" t="s">
        <v>46</v>
      </c>
      <c r="D22" s="63" t="s">
        <v>7</v>
      </c>
      <c r="E22" s="64" t="s">
        <v>25</v>
      </c>
      <c r="F22" s="123"/>
      <c r="G22" s="124"/>
    </row>
    <row r="23" spans="1:7" ht="80" customHeight="1" thickBot="1" x14ac:dyDescent="0.2">
      <c r="A23" s="65"/>
      <c r="B23" s="66"/>
      <c r="C23" s="67"/>
      <c r="D23" s="68" t="s">
        <v>8</v>
      </c>
      <c r="E23" s="69" t="s">
        <v>26</v>
      </c>
      <c r="F23" s="125"/>
      <c r="G23" s="126"/>
    </row>
    <row r="24" spans="1:7" ht="80" customHeight="1" thickBot="1" x14ac:dyDescent="0.2">
      <c r="A24" s="65"/>
      <c r="B24" s="66"/>
      <c r="C24" s="67"/>
      <c r="D24" s="68" t="s">
        <v>9</v>
      </c>
      <c r="E24" s="69" t="s">
        <v>27</v>
      </c>
      <c r="F24" s="125"/>
      <c r="G24" s="126"/>
    </row>
    <row r="25" spans="1:7" ht="80" customHeight="1" thickBot="1" x14ac:dyDescent="0.2">
      <c r="A25" s="70"/>
      <c r="B25" s="71"/>
      <c r="C25" s="72"/>
      <c r="D25" s="73" t="s">
        <v>10</v>
      </c>
      <c r="E25" s="74" t="s">
        <v>28</v>
      </c>
      <c r="F25" s="127"/>
      <c r="G25" s="128"/>
    </row>
    <row r="26" spans="1:7" ht="32" thickTop="1" thickBot="1" x14ac:dyDescent="0.2">
      <c r="A26" s="40"/>
      <c r="B26" s="41" t="s">
        <v>0</v>
      </c>
      <c r="C26" s="42"/>
      <c r="D26" s="43"/>
      <c r="E26" s="44" t="s">
        <v>69</v>
      </c>
      <c r="F26" s="45"/>
      <c r="G26" s="46"/>
    </row>
    <row r="27" spans="1:7" ht="16" thickTop="1" thickBot="1" x14ac:dyDescent="0.2"/>
    <row r="28" spans="1:7" ht="80" customHeight="1" thickTop="1" thickBot="1" x14ac:dyDescent="0.2">
      <c r="A28" s="60" t="s">
        <v>16</v>
      </c>
      <c r="B28" s="61" t="s">
        <v>54</v>
      </c>
      <c r="C28" s="62" t="s">
        <v>47</v>
      </c>
      <c r="D28" s="63" t="s">
        <v>7</v>
      </c>
      <c r="E28" s="64" t="s">
        <v>29</v>
      </c>
      <c r="F28" s="123"/>
      <c r="G28" s="124"/>
    </row>
    <row r="29" spans="1:7" ht="80" customHeight="1" thickBot="1" x14ac:dyDescent="0.2">
      <c r="A29" s="65"/>
      <c r="B29" s="66"/>
      <c r="C29" s="67"/>
      <c r="D29" s="68" t="s">
        <v>8</v>
      </c>
      <c r="E29" s="69" t="s">
        <v>30</v>
      </c>
      <c r="F29" s="125"/>
      <c r="G29" s="126"/>
    </row>
    <row r="30" spans="1:7" ht="80" customHeight="1" thickBot="1" x14ac:dyDescent="0.2">
      <c r="A30" s="65"/>
      <c r="B30" s="66"/>
      <c r="C30" s="67"/>
      <c r="D30" s="68" t="s">
        <v>9</v>
      </c>
      <c r="E30" s="69" t="s">
        <v>31</v>
      </c>
      <c r="F30" s="125"/>
      <c r="G30" s="126"/>
    </row>
    <row r="31" spans="1:7" ht="80" customHeight="1" thickBot="1" x14ac:dyDescent="0.2">
      <c r="A31" s="70"/>
      <c r="B31" s="71"/>
      <c r="C31" s="72"/>
      <c r="D31" s="73" t="s">
        <v>10</v>
      </c>
      <c r="E31" s="74" t="s">
        <v>32</v>
      </c>
      <c r="F31" s="127"/>
      <c r="G31" s="128"/>
    </row>
    <row r="32" spans="1:7" ht="32" thickTop="1" thickBot="1" x14ac:dyDescent="0.2">
      <c r="A32" s="40"/>
      <c r="B32" s="41" t="s">
        <v>0</v>
      </c>
      <c r="C32" s="42"/>
      <c r="D32" s="43"/>
      <c r="E32" s="44" t="s">
        <v>69</v>
      </c>
      <c r="F32" s="45"/>
      <c r="G32" s="46"/>
    </row>
    <row r="33" spans="1:20" ht="16" thickTop="1" thickBot="1" x14ac:dyDescent="0.2"/>
    <row r="34" spans="1:20" ht="80" customHeight="1" thickTop="1" thickBot="1" x14ac:dyDescent="0.2">
      <c r="A34" s="75" t="s">
        <v>17</v>
      </c>
      <c r="B34" s="76" t="s">
        <v>74</v>
      </c>
      <c r="C34" s="77" t="s">
        <v>50</v>
      </c>
      <c r="D34" s="78" t="s">
        <v>7</v>
      </c>
      <c r="E34" s="79" t="s">
        <v>33</v>
      </c>
      <c r="F34" s="129"/>
      <c r="G34" s="130"/>
    </row>
    <row r="35" spans="1:20" ht="80" customHeight="1" thickBot="1" x14ac:dyDescent="0.2">
      <c r="A35" s="80"/>
      <c r="B35" s="81"/>
      <c r="C35" s="82"/>
      <c r="D35" s="83" t="s">
        <v>8</v>
      </c>
      <c r="E35" s="84" t="s">
        <v>34</v>
      </c>
      <c r="F35" s="131"/>
      <c r="G35" s="132"/>
    </row>
    <row r="36" spans="1:20" ht="80" customHeight="1" thickBot="1" x14ac:dyDescent="0.2">
      <c r="A36" s="80"/>
      <c r="B36" s="81"/>
      <c r="C36" s="82"/>
      <c r="D36" s="83" t="s">
        <v>9</v>
      </c>
      <c r="E36" s="84" t="s">
        <v>35</v>
      </c>
      <c r="F36" s="131"/>
      <c r="G36" s="132"/>
    </row>
    <row r="37" spans="1:20" ht="80" customHeight="1" thickBot="1" x14ac:dyDescent="0.2">
      <c r="A37" s="85"/>
      <c r="B37" s="86"/>
      <c r="C37" s="87"/>
      <c r="D37" s="88" t="s">
        <v>10</v>
      </c>
      <c r="E37" s="89" t="s">
        <v>80</v>
      </c>
      <c r="F37" s="133"/>
      <c r="G37" s="134"/>
    </row>
    <row r="38" spans="1:20" ht="32" thickTop="1" thickBot="1" x14ac:dyDescent="0.2">
      <c r="A38" s="40"/>
      <c r="B38" s="41" t="s">
        <v>0</v>
      </c>
      <c r="C38" s="42"/>
      <c r="D38" s="43"/>
      <c r="E38" s="44" t="s">
        <v>69</v>
      </c>
      <c r="F38" s="45"/>
      <c r="G38" s="46"/>
    </row>
    <row r="39" spans="1:20" ht="16" thickTop="1" thickBot="1" x14ac:dyDescent="0.2"/>
    <row r="40" spans="1:20" ht="80" customHeight="1" thickTop="1" thickBot="1" x14ac:dyDescent="0.2">
      <c r="A40" s="90" t="s">
        <v>18</v>
      </c>
      <c r="B40" s="91" t="s">
        <v>53</v>
      </c>
      <c r="C40" s="92" t="s">
        <v>49</v>
      </c>
      <c r="D40" s="93" t="s">
        <v>7</v>
      </c>
      <c r="E40" s="94" t="s">
        <v>36</v>
      </c>
      <c r="F40" s="135"/>
      <c r="G40" s="136"/>
    </row>
    <row r="41" spans="1:20" ht="80" customHeight="1" thickBot="1" x14ac:dyDescent="0.2">
      <c r="A41" s="95"/>
      <c r="B41" s="96"/>
      <c r="C41" s="97"/>
      <c r="D41" s="98" t="s">
        <v>8</v>
      </c>
      <c r="E41" s="99" t="s">
        <v>37</v>
      </c>
      <c r="F41" s="137"/>
      <c r="G41" s="138"/>
    </row>
    <row r="42" spans="1:20" ht="80" customHeight="1" thickBot="1" x14ac:dyDescent="0.2">
      <c r="A42" s="95"/>
      <c r="B42" s="96"/>
      <c r="C42" s="97"/>
      <c r="D42" s="98" t="s">
        <v>9</v>
      </c>
      <c r="E42" s="99" t="s">
        <v>38</v>
      </c>
      <c r="F42" s="137"/>
      <c r="G42" s="138"/>
    </row>
    <row r="43" spans="1:20" ht="80" customHeight="1" thickBot="1" x14ac:dyDescent="0.2">
      <c r="A43" s="100"/>
      <c r="B43" s="101"/>
      <c r="C43" s="102"/>
      <c r="D43" s="103" t="s">
        <v>10</v>
      </c>
      <c r="E43" s="104" t="s">
        <v>39</v>
      </c>
      <c r="F43" s="139"/>
      <c r="G43" s="140"/>
    </row>
    <row r="44" spans="1:20" ht="32" thickTop="1" thickBot="1" x14ac:dyDescent="0.2">
      <c r="A44" s="40"/>
      <c r="B44" s="41" t="s">
        <v>0</v>
      </c>
      <c r="C44" s="42"/>
      <c r="D44" s="43"/>
      <c r="E44" s="44" t="s">
        <v>69</v>
      </c>
      <c r="F44" s="45"/>
      <c r="G44" s="46"/>
    </row>
    <row r="45" spans="1:20" ht="16" thickTop="1" thickBot="1" x14ac:dyDescent="0.2">
      <c r="I45" s="105"/>
      <c r="K45" s="105"/>
    </row>
    <row r="46" spans="1:20" ht="80" customHeight="1" thickTop="1" thickBot="1" x14ac:dyDescent="0.2">
      <c r="A46" s="90" t="s">
        <v>18</v>
      </c>
      <c r="B46" s="91" t="s">
        <v>52</v>
      </c>
      <c r="C46" s="92" t="s">
        <v>48</v>
      </c>
      <c r="D46" s="93" t="s">
        <v>7</v>
      </c>
      <c r="E46" s="94" t="s">
        <v>40</v>
      </c>
      <c r="F46" s="135"/>
      <c r="G46" s="136"/>
      <c r="I46" s="106"/>
      <c r="K46" s="106"/>
      <c r="L46" s="107"/>
      <c r="M46" s="107"/>
      <c r="N46" s="107"/>
      <c r="O46" s="107"/>
      <c r="P46" s="107"/>
      <c r="Q46" s="107"/>
      <c r="R46" s="107"/>
      <c r="S46" s="107"/>
      <c r="T46" s="107"/>
    </row>
    <row r="47" spans="1:20" ht="80" customHeight="1" thickBot="1" x14ac:dyDescent="0.2">
      <c r="A47" s="95"/>
      <c r="B47" s="96"/>
      <c r="C47" s="97"/>
      <c r="D47" s="98" t="s">
        <v>8</v>
      </c>
      <c r="E47" s="99" t="s">
        <v>41</v>
      </c>
      <c r="F47" s="137"/>
      <c r="G47" s="138"/>
      <c r="I47" s="106"/>
      <c r="K47" s="106"/>
      <c r="L47" s="107"/>
      <c r="M47" s="107"/>
      <c r="N47" s="107"/>
      <c r="O47" s="107"/>
      <c r="P47" s="107"/>
      <c r="Q47" s="107"/>
      <c r="R47" s="107"/>
      <c r="S47" s="107"/>
      <c r="T47" s="107"/>
    </row>
    <row r="48" spans="1:20" ht="80" customHeight="1" thickBot="1" x14ac:dyDescent="0.2">
      <c r="A48" s="95"/>
      <c r="B48" s="96"/>
      <c r="C48" s="97"/>
      <c r="D48" s="98" t="s">
        <v>9</v>
      </c>
      <c r="E48" s="99" t="s">
        <v>68</v>
      </c>
      <c r="F48" s="137"/>
      <c r="G48" s="138"/>
      <c r="I48" s="106"/>
      <c r="K48" s="106"/>
      <c r="L48" s="107"/>
      <c r="M48" s="107"/>
      <c r="N48" s="107"/>
      <c r="O48" s="107"/>
      <c r="P48" s="107"/>
      <c r="Q48" s="107"/>
      <c r="R48" s="107"/>
      <c r="S48" s="107"/>
      <c r="T48" s="107"/>
    </row>
    <row r="49" spans="1:20" ht="80" customHeight="1" thickBot="1" x14ac:dyDescent="0.2">
      <c r="A49" s="100"/>
      <c r="B49" s="101"/>
      <c r="C49" s="102"/>
      <c r="D49" s="103" t="s">
        <v>10</v>
      </c>
      <c r="E49" s="104" t="s">
        <v>42</v>
      </c>
      <c r="F49" s="139"/>
      <c r="G49" s="140"/>
      <c r="K49" s="106"/>
      <c r="L49" s="107"/>
      <c r="M49" s="107"/>
      <c r="N49" s="107"/>
      <c r="O49" s="107"/>
      <c r="P49" s="107"/>
      <c r="Q49" s="107"/>
      <c r="R49" s="107"/>
      <c r="S49" s="107"/>
      <c r="T49" s="107"/>
    </row>
    <row r="50" spans="1:20" ht="32" thickTop="1" thickBot="1" x14ac:dyDescent="0.2">
      <c r="A50" s="40"/>
      <c r="B50" s="41" t="s">
        <v>0</v>
      </c>
      <c r="C50" s="42"/>
      <c r="D50" s="43"/>
      <c r="E50" s="44" t="s">
        <v>69</v>
      </c>
      <c r="F50" s="45"/>
      <c r="G50" s="46"/>
      <c r="I50" s="106"/>
      <c r="K50" s="108"/>
      <c r="L50" s="108"/>
      <c r="M50" s="108"/>
      <c r="N50" s="108"/>
      <c r="O50" s="108"/>
      <c r="P50" s="108"/>
      <c r="Q50" s="108"/>
      <c r="R50" s="108"/>
      <c r="S50" s="108"/>
      <c r="T50" s="108"/>
    </row>
    <row r="51" spans="1:20" ht="15" thickTop="1" x14ac:dyDescent="0.15"/>
    <row r="52" spans="1:20" x14ac:dyDescent="0.15">
      <c r="B52" s="109"/>
      <c r="D52" s="110"/>
      <c r="E52" s="111"/>
      <c r="F52" s="111"/>
      <c r="G52" s="111"/>
    </row>
    <row r="53" spans="1:20" x14ac:dyDescent="0.15">
      <c r="B53" s="109" t="s">
        <v>58</v>
      </c>
      <c r="D53" s="109" t="s">
        <v>59</v>
      </c>
      <c r="E53" s="109" t="s">
        <v>73</v>
      </c>
    </row>
    <row r="54" spans="1:20" x14ac:dyDescent="0.15">
      <c r="B54" s="24" t="s">
        <v>61</v>
      </c>
      <c r="D54" s="25">
        <f>F4</f>
        <v>0</v>
      </c>
      <c r="E54" s="24">
        <f>G4</f>
        <v>0</v>
      </c>
    </row>
    <row r="55" spans="1:20" x14ac:dyDescent="0.15">
      <c r="B55" s="24" t="s">
        <v>62</v>
      </c>
      <c r="D55" s="25">
        <f>F10</f>
        <v>0</v>
      </c>
      <c r="E55" s="24">
        <f>G10</f>
        <v>0</v>
      </c>
    </row>
    <row r="56" spans="1:20" x14ac:dyDescent="0.15">
      <c r="B56" s="24" t="s">
        <v>75</v>
      </c>
      <c r="D56" s="25">
        <f>F16</f>
        <v>0</v>
      </c>
      <c r="E56" s="24">
        <f>G16</f>
        <v>0</v>
      </c>
    </row>
    <row r="57" spans="1:20" x14ac:dyDescent="0.15">
      <c r="B57" s="24" t="s">
        <v>63</v>
      </c>
      <c r="D57" s="25">
        <f>F22</f>
        <v>0</v>
      </c>
      <c r="E57" s="24">
        <f>G22</f>
        <v>0</v>
      </c>
    </row>
    <row r="58" spans="1:20" x14ac:dyDescent="0.15">
      <c r="B58" s="24" t="s">
        <v>64</v>
      </c>
      <c r="D58" s="25">
        <f>F28</f>
        <v>0</v>
      </c>
      <c r="E58" s="24">
        <f>G28</f>
        <v>0</v>
      </c>
    </row>
    <row r="59" spans="1:20" x14ac:dyDescent="0.15">
      <c r="B59" s="24" t="s">
        <v>67</v>
      </c>
      <c r="D59" s="25">
        <f>F34</f>
        <v>0</v>
      </c>
      <c r="E59" s="24">
        <f>G34</f>
        <v>0</v>
      </c>
    </row>
    <row r="60" spans="1:20" x14ac:dyDescent="0.15">
      <c r="B60" s="24" t="s">
        <v>65</v>
      </c>
      <c r="D60" s="25">
        <f>F40</f>
        <v>0</v>
      </c>
      <c r="E60" s="24">
        <f>G40</f>
        <v>0</v>
      </c>
    </row>
    <row r="61" spans="1:20" x14ac:dyDescent="0.15">
      <c r="B61" s="24" t="s">
        <v>66</v>
      </c>
      <c r="D61" s="25">
        <f>F46</f>
        <v>0</v>
      </c>
      <c r="E61" s="24">
        <f>G46</f>
        <v>0</v>
      </c>
    </row>
    <row r="62" spans="1:20" x14ac:dyDescent="0.15">
      <c r="D62" s="112">
        <f>H2</f>
        <v>0</v>
      </c>
      <c r="E62" s="113">
        <f>J2</f>
        <v>0</v>
      </c>
    </row>
    <row r="63" spans="1:20" x14ac:dyDescent="0.15">
      <c r="E63" s="114"/>
    </row>
    <row r="64" spans="1:20" x14ac:dyDescent="0.15">
      <c r="E64" s="114"/>
    </row>
    <row r="65" spans="4:5" x14ac:dyDescent="0.15">
      <c r="D65" s="24"/>
      <c r="E65" s="114"/>
    </row>
  </sheetData>
  <sheetProtection algorithmName="SHA-512" hashValue="MeXEicM7lHbD/rub1XJeHXSz8WQ4MTRF+lBBMuVwdwdWZb+hh1Ob372L4QuxFpJsd01Z0JFX5Yr6tAcX4PL6dw==" saltValue="dPiwdGj55PcCqAJvNwLRjA==" spinCount="100000" sheet="1" objects="1" scenarios="1" selectLockedCells="1"/>
  <mergeCells count="46">
    <mergeCell ref="F34:F37"/>
    <mergeCell ref="B46:B49"/>
    <mergeCell ref="G40:G43"/>
    <mergeCell ref="G46:G49"/>
    <mergeCell ref="F40:F43"/>
    <mergeCell ref="F46:F49"/>
    <mergeCell ref="B40:B43"/>
    <mergeCell ref="B34:B37"/>
    <mergeCell ref="G34:G37"/>
    <mergeCell ref="B22:B25"/>
    <mergeCell ref="F4:F7"/>
    <mergeCell ref="F10:F13"/>
    <mergeCell ref="B28:B31"/>
    <mergeCell ref="G28:G31"/>
    <mergeCell ref="G22:G25"/>
    <mergeCell ref="G16:G19"/>
    <mergeCell ref="F22:F25"/>
    <mergeCell ref="F16:F19"/>
    <mergeCell ref="C10:C13"/>
    <mergeCell ref="B16:B19"/>
    <mergeCell ref="F28:F31"/>
    <mergeCell ref="J1:K1"/>
    <mergeCell ref="J2:K2"/>
    <mergeCell ref="B4:B7"/>
    <mergeCell ref="B10:B13"/>
    <mergeCell ref="G4:G7"/>
    <mergeCell ref="G10:G13"/>
    <mergeCell ref="A1:G1"/>
    <mergeCell ref="A4:A7"/>
    <mergeCell ref="A10:A13"/>
    <mergeCell ref="R1:AA2"/>
    <mergeCell ref="H1:I1"/>
    <mergeCell ref="H2:I2"/>
    <mergeCell ref="A46:A49"/>
    <mergeCell ref="C4:C7"/>
    <mergeCell ref="C16:C19"/>
    <mergeCell ref="C22:C25"/>
    <mergeCell ref="C28:C31"/>
    <mergeCell ref="C34:C37"/>
    <mergeCell ref="C40:C43"/>
    <mergeCell ref="C46:C49"/>
    <mergeCell ref="A16:A19"/>
    <mergeCell ref="A22:A25"/>
    <mergeCell ref="A28:A31"/>
    <mergeCell ref="A34:A37"/>
    <mergeCell ref="A40:A43"/>
  </mergeCells>
  <phoneticPr fontId="1" type="noConversion"/>
  <conditionalFormatting sqref="H2:I2">
    <cfRule type="cellIs" dxfId="7" priority="9" stopIfTrue="1" operator="between">
      <formula>0</formula>
      <formula>1</formula>
    </cfRule>
    <cfRule type="cellIs" dxfId="6" priority="10" stopIfTrue="1" operator="between">
      <formula>1</formula>
      <formula>3</formula>
    </cfRule>
    <cfRule type="cellIs" dxfId="5" priority="11" stopIfTrue="1" operator="between">
      <formula>3</formula>
      <formula>5</formula>
    </cfRule>
  </conditionalFormatting>
  <conditionalFormatting sqref="J2:K2">
    <cfRule type="cellIs" dxfId="4" priority="1" operator="between">
      <formula>3</formula>
      <formula>4</formula>
    </cfRule>
    <cfRule type="cellIs" dxfId="3" priority="2" operator="between">
      <formula>4</formula>
      <formula>5</formula>
    </cfRule>
    <cfRule type="cellIs" dxfId="2" priority="3" stopIfTrue="1" operator="between">
      <formula>0</formula>
      <formula>1</formula>
    </cfRule>
    <cfRule type="cellIs" dxfId="1" priority="4" stopIfTrue="1" operator="between">
      <formula>1</formula>
      <formula>2</formula>
    </cfRule>
    <cfRule type="cellIs" dxfId="0" priority="5" stopIfTrue="1" operator="between">
      <formula>2</formula>
      <formula>5</formula>
    </cfRule>
  </conditionalFormatting>
  <dataValidations count="1">
    <dataValidation type="list" showErrorMessage="1" errorTitle="Score Range" error="Please give a score between 0-5" sqref="F22:G25 G4 G10 F28:G31 G34 F40:G43 G46 F46:F49 F4:F7 F10:F13 F34:F37 F16:G19" xr:uid="{00000000-0002-0000-0000-000000000000}">
      <formula1>"0,1,2,3,4,5"</formula1>
    </dataValidation>
  </dataValidations>
  <pageMargins left="0.75" right="0.75" top="1" bottom="1" header="0.5" footer="0.5"/>
  <pageSetup paperSize="9" scale="43" orientation="portrait" horizontalDpi="4294967292" verticalDpi="4294967292" r:id="rId1"/>
  <rowBreaks count="2" manualBreakCount="2">
    <brk id="13" min="1" max="14" man="1"/>
    <brk id="32" min="1" max="14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E1B82ABF415B48BF23F509058E533A" ma:contentTypeVersion="13" ma:contentTypeDescription="Ein neues Dokument erstellen." ma:contentTypeScope="" ma:versionID="e01a886d76669107e5e4d30acb2dd877">
  <xsd:schema xmlns:xsd="http://www.w3.org/2001/XMLSchema" xmlns:xs="http://www.w3.org/2001/XMLSchema" xmlns:p="http://schemas.microsoft.com/office/2006/metadata/properties" xmlns:ns2="7aa4eee5-faa7-41e8-a326-e2811a920fe8" xmlns:ns3="75c71750-ea64-4423-aab6-63b8e8eb3d69" targetNamespace="http://schemas.microsoft.com/office/2006/metadata/properties" ma:root="true" ma:fieldsID="851dffa16bf3ed82afc41cf086e89856" ns2:_="" ns3:_="">
    <xsd:import namespace="7aa4eee5-faa7-41e8-a326-e2811a920fe8"/>
    <xsd:import namespace="75c71750-ea64-4423-aab6-63b8e8eb3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4eee5-faa7-41e8-a326-e2811a920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71750-ea64-4423-aab6-63b8e8eb3d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9FDCA-AFFD-4028-BA30-5AE179F5821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2e21b62-fbef-43f7-8793-9d7bdf447476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644B6B-D9EC-4DE8-93A4-40FE87128CB5}"/>
</file>

<file path=customXml/itemProps3.xml><?xml version="1.0" encoding="utf-8"?>
<ds:datastoreItem xmlns:ds="http://schemas.openxmlformats.org/officeDocument/2006/customXml" ds:itemID="{4EB52D03-6024-4BA6-8539-28170AA16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Standortbestimmung</vt:lpstr>
      <vt:lpstr>Auswertung</vt:lpstr>
      <vt:lpstr>Standortbestimmung!Druckbereich</vt:lpstr>
    </vt:vector>
  </TitlesOfParts>
  <Company>MaibornWolff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ACMM-Reifegradmodell</dc:title>
  <dc:creator>michael.beck@maibornwolff.de;lisa.jimenezullrich@maibornwolff.de</dc:creator>
  <cp:lastModifiedBy>Microsoft Office User</cp:lastModifiedBy>
  <cp:lastPrinted>2010-10-28T07:32:04Z</cp:lastPrinted>
  <dcterms:created xsi:type="dcterms:W3CDTF">2010-10-26T13:31:00Z</dcterms:created>
  <dcterms:modified xsi:type="dcterms:W3CDTF">2021-09-16T10:20:23Z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0x01010031E1B82ABF415B48BF23F509058E533A</vt:lpwstr>
  </property>
</Properties>
</file>